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colin_devon_sas_nhs_scot/Documents/Stats_ScotSTARandAirAmb/Output/Data_FOI/FOI_25_444/"/>
    </mc:Choice>
  </mc:AlternateContent>
  <xr:revisionPtr revIDLastSave="0" documentId="8_{72B7DDE9-120F-4CC2-9FB0-14D3F1BEB472}" xr6:coauthVersionLast="47" xr6:coauthVersionMax="47" xr10:uidLastSave="{00000000-0000-0000-0000-000000000000}"/>
  <bookViews>
    <workbookView xWindow="-108" yWindow="-108" windowWidth="23256" windowHeight="13896" xr2:uid="{FD64078F-A4EB-4311-8A93-C265146DFBE6}"/>
  </bookViews>
  <sheets>
    <sheet name="Neonatal" sheetId="1" r:id="rId1"/>
    <sheet name="Paediatric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10" i="2"/>
  <c r="E14" i="2"/>
  <c r="F14" i="2"/>
  <c r="G14" i="2"/>
  <c r="D14" i="2"/>
  <c r="B14" i="2" s="1"/>
  <c r="G20" i="1" l="1"/>
  <c r="G19" i="1"/>
  <c r="G18" i="1"/>
  <c r="F20" i="1"/>
  <c r="F19" i="1"/>
  <c r="E20" i="1"/>
  <c r="E19" i="1"/>
  <c r="D20" i="1"/>
  <c r="D19" i="1"/>
  <c r="D18" i="1"/>
  <c r="B19" i="1"/>
  <c r="B20" i="1"/>
  <c r="B18" i="1"/>
</calcChain>
</file>

<file path=xl/sharedStrings.xml><?xml version="1.0" encoding="utf-8"?>
<sst xmlns="http://schemas.openxmlformats.org/spreadsheetml/2006/main" count="55" uniqueCount="26">
  <si>
    <t>ScotSTAR Neonatal Transport Activity - 1st April 2023 to 31st March 2025</t>
  </si>
  <si>
    <t>Total number of jobs/missions completed by Neonatal Teams (excluding advice calls) </t>
  </si>
  <si>
    <t>Neonatal Team</t>
  </si>
  <si>
    <t>Tally</t>
  </si>
  <si>
    <t>Consultant Led</t>
  </si>
  <si>
    <t>ANNP or Registrar Led</t>
  </si>
  <si>
    <t>Nurse Led</t>
  </si>
  <si>
    <t>Not recorded</t>
  </si>
  <si>
    <t>North</t>
  </si>
  <si>
    <t>N/A</t>
  </si>
  <si>
    <t>South East</t>
  </si>
  <si>
    <t>West</t>
  </si>
  <si>
    <t xml:space="preserve">Neonatal Team  Started Dayshift </t>
  </si>
  <si>
    <t>Dayshift Tally</t>
  </si>
  <si>
    <t>Neonatal Team Started Nightshift</t>
  </si>
  <si>
    <t>Nightshift Tally</t>
  </si>
  <si>
    <t>ScotSTAR Paediatric Transport Activity - 1st April 2023 to 31st March 2025</t>
  </si>
  <si>
    <t>Total number of jobs/missions completed by Paediatric Team (excluding advice calls) </t>
  </si>
  <si>
    <t>Paediatric Team</t>
  </si>
  <si>
    <t>Consultant</t>
  </si>
  <si>
    <t>Nurse Consultant</t>
  </si>
  <si>
    <t>Doctor</t>
  </si>
  <si>
    <t>ANP</t>
  </si>
  <si>
    <t>N/A - based in Glasgow</t>
  </si>
  <si>
    <t xml:space="preserve">Paediatric Team  Started Dayshift </t>
  </si>
  <si>
    <t>Paediatric Team Started Nightshift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</si>
</sst>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rgb="FFC5C8C6"/>
      <name val="Lucida Console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0" fillId="0" borderId="0" xfId="1" applyNumberFormat="1" applyFont="1" applyAlignment="1">
      <alignment horizontal="right"/>
    </xf>
    <xf numFmtId="1" fontId="0" fillId="0" borderId="0" xfId="0" applyNumberFormat="1"/>
    <xf numFmtId="1" fontId="0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5F79-99AA-4BD0-B89B-39FAEA3B6B48}">
  <dimension ref="A1:G20"/>
  <sheetViews>
    <sheetView tabSelected="1" workbookViewId="0">
      <selection activeCell="M7" sqref="M7"/>
    </sheetView>
  </sheetViews>
  <sheetFormatPr defaultRowHeight="14.45"/>
  <cols>
    <col min="1" max="1" width="21.42578125" customWidth="1"/>
    <col min="2" max="2" width="12.28515625" customWidth="1"/>
    <col min="4" max="7" width="13.85546875" customWidth="1"/>
    <col min="8" max="8" width="16.7109375" customWidth="1"/>
  </cols>
  <sheetData>
    <row r="1" spans="1:7" ht="18">
      <c r="A1" s="2" t="s">
        <v>0</v>
      </c>
    </row>
    <row r="3" spans="1:7" ht="15.6">
      <c r="A3" s="1" t="s">
        <v>1</v>
      </c>
    </row>
    <row r="4" spans="1:7" ht="4.9000000000000004" customHeight="1"/>
    <row r="5" spans="1:7" ht="28.9">
      <c r="A5" s="8" t="s">
        <v>2</v>
      </c>
      <c r="B5" s="9" t="s">
        <v>3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>
      <c r="A6" t="s">
        <v>8</v>
      </c>
      <c r="B6">
        <v>280</v>
      </c>
      <c r="D6">
        <v>210</v>
      </c>
      <c r="E6" s="4" t="s">
        <v>9</v>
      </c>
      <c r="F6">
        <v>68</v>
      </c>
      <c r="G6">
        <v>3</v>
      </c>
    </row>
    <row r="7" spans="1:7">
      <c r="A7" t="s">
        <v>10</v>
      </c>
      <c r="B7">
        <v>589</v>
      </c>
      <c r="D7">
        <v>59</v>
      </c>
      <c r="E7">
        <v>327</v>
      </c>
      <c r="F7">
        <v>198</v>
      </c>
      <c r="G7">
        <v>5</v>
      </c>
    </row>
    <row r="8" spans="1:7">
      <c r="A8" t="s">
        <v>11</v>
      </c>
      <c r="B8">
        <v>1123</v>
      </c>
      <c r="D8">
        <v>151</v>
      </c>
      <c r="E8">
        <v>779</v>
      </c>
      <c r="F8">
        <v>189</v>
      </c>
      <c r="G8">
        <v>4</v>
      </c>
    </row>
    <row r="10" spans="1:7">
      <c r="C10" s="3"/>
    </row>
    <row r="11" spans="1:7" ht="28.9">
      <c r="A11" s="10" t="s">
        <v>12</v>
      </c>
      <c r="B11" s="7" t="s">
        <v>13</v>
      </c>
      <c r="D11" s="7" t="s">
        <v>4</v>
      </c>
      <c r="E11" s="7" t="s">
        <v>5</v>
      </c>
      <c r="F11" s="7" t="s">
        <v>6</v>
      </c>
      <c r="G11" s="7" t="s">
        <v>7</v>
      </c>
    </row>
    <row r="12" spans="1:7">
      <c r="A12" t="s">
        <v>8</v>
      </c>
      <c r="B12">
        <v>245</v>
      </c>
      <c r="D12">
        <v>177</v>
      </c>
      <c r="E12" s="4" t="s">
        <v>9</v>
      </c>
      <c r="F12">
        <v>65</v>
      </c>
      <c r="G12">
        <v>3</v>
      </c>
    </row>
    <row r="13" spans="1:7">
      <c r="A13" t="s">
        <v>10</v>
      </c>
      <c r="B13">
        <v>512</v>
      </c>
      <c r="D13">
        <v>47</v>
      </c>
      <c r="E13">
        <v>268</v>
      </c>
      <c r="F13">
        <v>192</v>
      </c>
      <c r="G13">
        <v>5</v>
      </c>
    </row>
    <row r="14" spans="1:7">
      <c r="A14" t="s">
        <v>11</v>
      </c>
      <c r="B14">
        <v>854</v>
      </c>
      <c r="D14">
        <v>105</v>
      </c>
      <c r="E14">
        <v>573</v>
      </c>
      <c r="F14">
        <v>172</v>
      </c>
      <c r="G14">
        <v>4</v>
      </c>
    </row>
    <row r="17" spans="1:7" ht="28.9">
      <c r="A17" s="10" t="s">
        <v>14</v>
      </c>
      <c r="B17" s="7" t="s">
        <v>15</v>
      </c>
      <c r="D17" s="7" t="s">
        <v>4</v>
      </c>
      <c r="E17" s="7" t="s">
        <v>5</v>
      </c>
      <c r="F17" s="7" t="s">
        <v>6</v>
      </c>
      <c r="G17" s="7" t="s">
        <v>7</v>
      </c>
    </row>
    <row r="18" spans="1:7">
      <c r="A18" t="s">
        <v>8</v>
      </c>
      <c r="B18">
        <f>B6-B12</f>
        <v>35</v>
      </c>
      <c r="D18">
        <f>D6-D12</f>
        <v>33</v>
      </c>
      <c r="E18" s="4" t="s">
        <v>9</v>
      </c>
      <c r="F18">
        <v>2</v>
      </c>
      <c r="G18">
        <f>G6-G12</f>
        <v>0</v>
      </c>
    </row>
    <row r="19" spans="1:7">
      <c r="A19" t="s">
        <v>10</v>
      </c>
      <c r="B19">
        <f t="shared" ref="B19:D20" si="0">B7-B13</f>
        <v>77</v>
      </c>
      <c r="D19">
        <f t="shared" si="0"/>
        <v>12</v>
      </c>
      <c r="E19">
        <f t="shared" ref="E19:G19" si="1">E7-E13</f>
        <v>59</v>
      </c>
      <c r="F19">
        <f t="shared" si="1"/>
        <v>6</v>
      </c>
      <c r="G19">
        <f t="shared" si="1"/>
        <v>0</v>
      </c>
    </row>
    <row r="20" spans="1:7">
      <c r="A20" t="s">
        <v>11</v>
      </c>
      <c r="B20">
        <f t="shared" si="0"/>
        <v>269</v>
      </c>
      <c r="D20">
        <f t="shared" si="0"/>
        <v>46</v>
      </c>
      <c r="E20">
        <f t="shared" ref="E20:G20" si="2">E8-E14</f>
        <v>206</v>
      </c>
      <c r="F20">
        <f t="shared" si="2"/>
        <v>17</v>
      </c>
      <c r="G20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83CC-9F2A-474B-A027-569284ED9000}">
  <dimension ref="A1:G14"/>
  <sheetViews>
    <sheetView workbookViewId="0">
      <selection activeCell="C18" sqref="C18"/>
    </sheetView>
  </sheetViews>
  <sheetFormatPr defaultRowHeight="14.45"/>
  <cols>
    <col min="1" max="1" width="21.42578125" customWidth="1"/>
    <col min="2" max="2" width="12.28515625" customWidth="1"/>
    <col min="4" max="7" width="13.85546875" customWidth="1"/>
    <col min="8" max="8" width="16.7109375" customWidth="1"/>
  </cols>
  <sheetData>
    <row r="1" spans="1:7" ht="18">
      <c r="A1" s="2" t="s">
        <v>16</v>
      </c>
    </row>
    <row r="3" spans="1:7" ht="15.6">
      <c r="A3" s="1" t="s">
        <v>17</v>
      </c>
    </row>
    <row r="4" spans="1:7" ht="4.9000000000000004" customHeight="1"/>
    <row r="5" spans="1:7" ht="28.9">
      <c r="A5" s="8" t="s">
        <v>18</v>
      </c>
      <c r="B5" s="9" t="s">
        <v>3</v>
      </c>
      <c r="D5" s="7" t="s">
        <v>19</v>
      </c>
      <c r="E5" s="7" t="s">
        <v>20</v>
      </c>
      <c r="F5" s="7" t="s">
        <v>21</v>
      </c>
      <c r="G5" s="7" t="s">
        <v>22</v>
      </c>
    </row>
    <row r="6" spans="1:7">
      <c r="A6" t="s">
        <v>23</v>
      </c>
      <c r="B6" s="5">
        <f>SUM(D6:G6)</f>
        <v>439</v>
      </c>
      <c r="D6" s="5">
        <v>326</v>
      </c>
      <c r="E6" s="6">
        <v>61</v>
      </c>
      <c r="F6" s="5">
        <v>37</v>
      </c>
      <c r="G6" s="5">
        <v>15</v>
      </c>
    </row>
    <row r="8" spans="1:7">
      <c r="C8" s="3"/>
    </row>
    <row r="9" spans="1:7" ht="28.9">
      <c r="A9" s="10" t="s">
        <v>24</v>
      </c>
      <c r="B9" s="7" t="s">
        <v>13</v>
      </c>
      <c r="D9" s="7" t="s">
        <v>19</v>
      </c>
      <c r="E9" s="7" t="s">
        <v>20</v>
      </c>
      <c r="F9" s="7" t="s">
        <v>21</v>
      </c>
      <c r="G9" s="7" t="s">
        <v>22</v>
      </c>
    </row>
    <row r="10" spans="1:7">
      <c r="A10" t="s">
        <v>23</v>
      </c>
      <c r="B10" s="5">
        <f>SUM(D10:G10)</f>
        <v>274</v>
      </c>
      <c r="D10">
        <v>210</v>
      </c>
      <c r="E10">
        <v>27</v>
      </c>
      <c r="F10">
        <v>26</v>
      </c>
      <c r="G10">
        <v>11</v>
      </c>
    </row>
    <row r="13" spans="1:7" ht="28.9">
      <c r="A13" s="10" t="s">
        <v>25</v>
      </c>
      <c r="B13" s="7" t="s">
        <v>15</v>
      </c>
      <c r="D13" s="7" t="s">
        <v>19</v>
      </c>
      <c r="E13" s="7" t="s">
        <v>20</v>
      </c>
      <c r="F13" s="7" t="s">
        <v>21</v>
      </c>
      <c r="G13" s="7" t="s">
        <v>22</v>
      </c>
    </row>
    <row r="14" spans="1:7">
      <c r="A14" t="s">
        <v>23</v>
      </c>
      <c r="B14" s="5">
        <f>SUM(D14:G14)</f>
        <v>165</v>
      </c>
      <c r="D14" s="5">
        <f>D6-D10</f>
        <v>116</v>
      </c>
      <c r="E14" s="5">
        <f t="shared" ref="E14:G14" si="0">E6-E10</f>
        <v>34</v>
      </c>
      <c r="F14" s="5">
        <f t="shared" si="0"/>
        <v>11</v>
      </c>
      <c r="G14" s="5">
        <f t="shared" si="0"/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FEF1B-B4DA-4B1B-9308-1C29E018F4CF}"/>
</file>

<file path=customXml/itemProps2.xml><?xml version="1.0" encoding="utf-8"?>
<ds:datastoreItem xmlns:ds="http://schemas.openxmlformats.org/officeDocument/2006/customXml" ds:itemID="{88270C59-282D-490F-A5BE-C304CE0650AD}"/>
</file>

<file path=customXml/itemProps3.xml><?xml version="1.0" encoding="utf-8"?>
<ds:datastoreItem xmlns:ds="http://schemas.openxmlformats.org/officeDocument/2006/customXml" ds:itemID="{DE6E14F4-F011-4B84-9542-AC5225100362}"/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Colin Devon (SAS)</dc:creator>
  <cp:keywords/>
  <dc:description/>
  <cp:lastModifiedBy/>
  <cp:revision/>
  <dcterms:created xsi:type="dcterms:W3CDTF">2025-10-20T10:21:57Z</dcterms:created>
  <dcterms:modified xsi:type="dcterms:W3CDTF">2025-10-28T14:06:02Z</dcterms:modified>
  <cp:category/>
  <cp:contentStatus/>
</cp:coreProperties>
</file>